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<sst xmlns="http://schemas.openxmlformats.org/spreadsheetml/2006/main" count="47" uniqueCount="42">
  <si>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Profit Margin Report</t>
  </si>
  <si>
    <t>MONTH</t>
  </si>
  <si>
    <t>THIS</t>
  </si>
  <si>
    <t>TOTALS</t>
  </si>
  <si>
    <t xml:space="preserve">TOTALS </t>
  </si>
  <si>
    <t>BEER</t>
  </si>
  <si>
    <t>CIGARETTES</t>
  </si>
  <si>
    <t>DRAUGHT</t>
  </si>
  <si>
    <t>LIQUOR</t>
  </si>
  <si>
    <t>MERCHAND.</t>
  </si>
  <si>
    <t>SUNDRIES</t>
  </si>
  <si>
    <t>WINE</t>
  </si>
  <si>
    <t>THIS YEAR</t>
  </si>
  <si>
    <t>LAST YEAR</t>
  </si>
  <si>
    <t>SALES</t>
  </si>
  <si>
    <t>COST OF GOODS SOLD</t>
  </si>
  <si>
    <t>GROSS PROFIT</t>
  </si>
  <si>
    <t>PERCENTAGE</t>
  </si>
  <si>
    <t>Bar Wages</t>
  </si>
  <si>
    <t>Bar Supplies</t>
  </si>
  <si>
    <t>Beer Deposits on Hand</t>
  </si>
  <si>
    <t xml:space="preserve"> </t>
  </si>
  <si>
    <t>Total Expenses</t>
  </si>
  <si>
    <t>Net Bar Income</t>
  </si>
  <si>
    <t>KITCHEN</t>
  </si>
  <si>
    <t>YTD</t>
  </si>
  <si>
    <t>KITCHEN WAGES</t>
  </si>
  <si>
    <t>KITCHEN SUPPLIES</t>
  </si>
  <si>
    <t>NET KITCHEN INCOME</t>
  </si>
  <si>
    <t>Cost of Goods Sold</t>
  </si>
  <si>
    <t>Item</t>
  </si>
  <si>
    <t>Month Start</t>
  </si>
  <si>
    <t>Purchases</t>
  </si>
  <si>
    <t>Month Total</t>
  </si>
  <si>
    <t>Month End</t>
  </si>
  <si>
    <t>Total COGS</t>
  </si>
  <si>
    <t>Beer</t>
  </si>
  <si>
    <t>Draught</t>
  </si>
  <si>
    <t>Wine</t>
  </si>
  <si>
    <t>Liquor</t>
  </si>
  <si>
    <t>Cigarettes</t>
  </si>
  <si>
    <t>Sundry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</si>
</sst>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&quot;$&quot;#,##0.00"/>
  </numFmts>
  <fonts count="4"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/>
      <protection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 quotePrefix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 quotePrefix="1">
      <alignment horizontal="center"/>
      <protection/>
    </xf>
    <xf numFmtId="0" fontId="3" fillId="0" borderId="0" xfId="0" applyFont="1" applyBorder="1" applyAlignment="1">
      <alignment/>
    </xf>
    <xf numFmtId="44" fontId="2" fillId="0" borderId="9" xfId="17" applyFont="1" applyBorder="1" applyAlignment="1" applyProtection="1">
      <alignment horizontal="right"/>
      <protection/>
    </xf>
    <xf numFmtId="44" fontId="2" fillId="0" borderId="0" xfId="17" applyFont="1" applyBorder="1" applyAlignment="1" applyProtection="1">
      <alignment horizontal="right"/>
      <protection/>
    </xf>
    <xf numFmtId="44" fontId="2" fillId="0" borderId="5" xfId="17" applyFont="1" applyBorder="1" applyAlignment="1" applyProtection="1">
      <alignment horizontal="right"/>
      <protection/>
    </xf>
    <xf numFmtId="44" fontId="2" fillId="0" borderId="8" xfId="17" applyFont="1" applyBorder="1" applyAlignment="1" applyProtection="1">
      <alignment horizontal="right"/>
      <protection/>
    </xf>
    <xf numFmtId="44" fontId="2" fillId="0" borderId="10" xfId="17" applyFont="1" applyBorder="1" applyAlignment="1" applyProtection="1">
      <alignment horizontal="right"/>
      <protection/>
    </xf>
    <xf numFmtId="9" fontId="2" fillId="0" borderId="8" xfId="19" applyFont="1" applyBorder="1" applyAlignment="1" applyProtection="1">
      <alignment horizontal="right"/>
      <protection/>
    </xf>
    <xf numFmtId="9" fontId="2" fillId="0" borderId="10" xfId="19" applyFont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left"/>
      <protection/>
    </xf>
    <xf numFmtId="44" fontId="2" fillId="2" borderId="5" xfId="17" applyFont="1" applyFill="1" applyBorder="1" applyAlignment="1" applyProtection="1">
      <alignment horizontal="right"/>
      <protection/>
    </xf>
    <xf numFmtId="44" fontId="2" fillId="2" borderId="9" xfId="17" applyFont="1" applyFill="1" applyBorder="1" applyAlignment="1" applyProtection="1">
      <alignment horizontal="right"/>
      <protection/>
    </xf>
    <xf numFmtId="44" fontId="2" fillId="2" borderId="6" xfId="17" applyFont="1" applyFill="1" applyBorder="1" applyAlignment="1" applyProtection="1">
      <alignment horizontal="right"/>
      <protection/>
    </xf>
    <xf numFmtId="44" fontId="2" fillId="2" borderId="11" xfId="17" applyFont="1" applyFill="1" applyBorder="1" applyAlignment="1" applyProtection="1">
      <alignment horizontal="right"/>
      <protection/>
    </xf>
    <xf numFmtId="44" fontId="2" fillId="2" borderId="12" xfId="17" applyFont="1" applyFill="1" applyBorder="1" applyAlignment="1" applyProtection="1">
      <alignment horizontal="right"/>
      <protection/>
    </xf>
    <xf numFmtId="44" fontId="2" fillId="2" borderId="13" xfId="17" applyFont="1" applyFill="1" applyBorder="1" applyAlignment="1" applyProtection="1">
      <alignment horizontal="right"/>
      <protection/>
    </xf>
    <xf numFmtId="44" fontId="2" fillId="2" borderId="14" xfId="17" applyFont="1" applyFill="1" applyBorder="1" applyAlignment="1" applyProtection="1">
      <alignment horizontal="right"/>
      <protection/>
    </xf>
    <xf numFmtId="9" fontId="2" fillId="2" borderId="15" xfId="19" applyFont="1" applyFill="1" applyBorder="1" applyAlignment="1" applyProtection="1">
      <alignment horizontal="right"/>
      <protection/>
    </xf>
    <xf numFmtId="9" fontId="2" fillId="2" borderId="8" xfId="19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4" fontId="2" fillId="2" borderId="14" xfId="17" applyFont="1" applyFill="1" applyBorder="1" applyAlignment="1">
      <alignment horizontal="right"/>
    </xf>
    <xf numFmtId="44" fontId="2" fillId="2" borderId="9" xfId="17" applyFont="1" applyFill="1" applyBorder="1" applyAlignment="1">
      <alignment horizontal="right"/>
    </xf>
    <xf numFmtId="44" fontId="2" fillId="2" borderId="16" xfId="17" applyFont="1" applyFill="1" applyBorder="1" applyAlignment="1">
      <alignment horizontal="right"/>
    </xf>
    <xf numFmtId="44" fontId="2" fillId="2" borderId="17" xfId="17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5" zoomScaleNormal="75" workbookViewId="0" topLeftCell="A10">
      <selection activeCell="D22" sqref="D22"/>
    </sheetView>
  </sheetViews>
  <sheetFormatPr defaultColWidth="9.33203125" defaultRowHeight="12.75"/>
  <cols>
    <col min="1" max="1" width="23.66015625" style="9" customWidth="1"/>
    <col min="2" max="2" width="12.66015625" style="9" customWidth="1"/>
    <col min="3" max="3" width="12.16015625" style="9" customWidth="1"/>
    <col min="4" max="4" width="18.33203125" style="9" customWidth="1"/>
    <col min="5" max="5" width="15.5" style="9" customWidth="1"/>
    <col min="6" max="6" width="15" style="9" customWidth="1"/>
    <col min="7" max="7" width="20" style="9" customWidth="1"/>
    <col min="8" max="8" width="15.66015625" style="9" customWidth="1"/>
    <col min="9" max="9" width="12.83203125" style="9" customWidth="1"/>
    <col min="10" max="10" width="17.5" style="9" customWidth="1"/>
    <col min="11" max="11" width="15.33203125" style="9" customWidth="1"/>
    <col min="12" max="12" width="20.16015625" style="9" customWidth="1"/>
    <col min="13" max="16384" width="9.33203125" style="9" customWidth="1"/>
  </cols>
  <sheetData>
    <row r="1" spans="1:12" ht="12.75">
      <c r="A1" s="6"/>
      <c r="B1" s="6"/>
      <c r="C1" s="6"/>
      <c r="D1" s="7"/>
      <c r="E1" s="6"/>
      <c r="F1" s="8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7"/>
      <c r="E2" s="6"/>
      <c r="F2" s="10" t="s">
        <v>0</v>
      </c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7"/>
      <c r="E3" s="6"/>
      <c r="F3" s="10" t="s">
        <v>1</v>
      </c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/>
    </row>
    <row r="6" spans="1:12" ht="13.5" thickBo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3.5" thickBot="1">
      <c r="A7" s="13"/>
      <c r="B7" s="13"/>
      <c r="C7" s="15"/>
      <c r="D7" s="15"/>
      <c r="E7" s="15"/>
      <c r="F7" s="15"/>
      <c r="G7" s="15"/>
      <c r="H7" s="15"/>
      <c r="I7" s="15"/>
      <c r="J7" s="16" t="s">
        <v>2</v>
      </c>
      <c r="K7" s="16" t="s">
        <v>3</v>
      </c>
      <c r="L7" s="17" t="s">
        <v>4</v>
      </c>
    </row>
    <row r="8" spans="1:12" ht="13.5" thickBot="1">
      <c r="A8" s="11"/>
      <c r="B8" s="11"/>
      <c r="C8" s="18" t="s">
        <v>5</v>
      </c>
      <c r="D8" s="18" t="s">
        <v>6</v>
      </c>
      <c r="E8" s="18" t="s">
        <v>7</v>
      </c>
      <c r="F8" s="19" t="s">
        <v>8</v>
      </c>
      <c r="G8" s="18" t="s">
        <v>9</v>
      </c>
      <c r="H8" s="19" t="s">
        <v>10</v>
      </c>
      <c r="I8" s="18" t="s">
        <v>11</v>
      </c>
      <c r="J8" s="20" t="s">
        <v>1</v>
      </c>
      <c r="K8" s="20" t="s">
        <v>12</v>
      </c>
      <c r="L8" s="21" t="s">
        <v>13</v>
      </c>
    </row>
    <row r="9" spans="1:12" ht="12.75">
      <c r="A9" s="22"/>
      <c r="B9" s="13" t="s">
        <v>14</v>
      </c>
      <c r="C9" s="23"/>
      <c r="D9" s="23"/>
      <c r="E9" s="24"/>
      <c r="F9" s="25"/>
      <c r="G9" s="24"/>
      <c r="H9" s="25"/>
      <c r="I9" s="24"/>
      <c r="J9" s="25">
        <f>SUM(C9:I9)</f>
        <v>0</v>
      </c>
      <c r="K9" s="25"/>
      <c r="L9" s="25"/>
    </row>
    <row r="10" spans="1:12" ht="13.5" thickBot="1">
      <c r="A10" s="7"/>
      <c r="B10" s="13" t="s">
        <v>15</v>
      </c>
      <c r="C10" s="26"/>
      <c r="D10" s="26"/>
      <c r="E10" s="27"/>
      <c r="F10" s="26"/>
      <c r="G10" s="27"/>
      <c r="H10" s="26"/>
      <c r="I10" s="27"/>
      <c r="J10" s="26">
        <f>SUM(C10:I10)</f>
        <v>0</v>
      </c>
      <c r="K10" s="26"/>
      <c r="L10" s="26"/>
    </row>
    <row r="11" spans="1:12" ht="12.75">
      <c r="A11" s="7"/>
      <c r="B11" s="13" t="s">
        <v>16</v>
      </c>
      <c r="C11" s="23">
        <f aca="true" t="shared" si="0" ref="C11:I11">C9-C10</f>
        <v>0</v>
      </c>
      <c r="D11" s="23">
        <f t="shared" si="0"/>
        <v>0</v>
      </c>
      <c r="E11" s="24">
        <f t="shared" si="0"/>
        <v>0</v>
      </c>
      <c r="F11" s="23">
        <f t="shared" si="0"/>
        <v>0</v>
      </c>
      <c r="G11" s="24">
        <f t="shared" si="0"/>
        <v>0</v>
      </c>
      <c r="H11" s="23">
        <f t="shared" si="0"/>
        <v>0</v>
      </c>
      <c r="I11" s="24">
        <f t="shared" si="0"/>
        <v>0</v>
      </c>
      <c r="J11" s="23">
        <f>J9-J10</f>
        <v>0</v>
      </c>
      <c r="K11" s="23">
        <f>K9-K10</f>
        <v>0</v>
      </c>
      <c r="L11" s="23">
        <f>L9-L10</f>
        <v>0</v>
      </c>
    </row>
    <row r="12" spans="1:12" ht="13.5" thickBot="1">
      <c r="A12" s="7"/>
      <c r="B12" s="13" t="s">
        <v>17</v>
      </c>
      <c r="C12" s="28" t="e">
        <f aca="true" t="shared" si="1" ref="C12:I12">C11/C9</f>
        <v>#DIV/0!</v>
      </c>
      <c r="D12" s="28" t="e">
        <f t="shared" si="1"/>
        <v>#DIV/0!</v>
      </c>
      <c r="E12" s="29" t="e">
        <f t="shared" si="1"/>
        <v>#DIV/0!</v>
      </c>
      <c r="F12" s="28" t="e">
        <f t="shared" si="1"/>
        <v>#DIV/0!</v>
      </c>
      <c r="G12" s="29" t="e">
        <f t="shared" si="1"/>
        <v>#DIV/0!</v>
      </c>
      <c r="H12" s="28" t="e">
        <f t="shared" si="1"/>
        <v>#DIV/0!</v>
      </c>
      <c r="I12" s="29" t="e">
        <f t="shared" si="1"/>
        <v>#DIV/0!</v>
      </c>
      <c r="J12" s="28" t="e">
        <f>ROUND(J11/J9,2)</f>
        <v>#DIV/0!</v>
      </c>
      <c r="K12" s="28" t="e">
        <f>ROUND(K11/K9,2)</f>
        <v>#DIV/0!</v>
      </c>
      <c r="L12" s="28" t="e">
        <f>ROUND(L11/L9,2)</f>
        <v>#DIV/0!</v>
      </c>
    </row>
    <row r="13" spans="1:12" ht="12.75">
      <c r="A13" s="30"/>
      <c r="B13" s="30"/>
      <c r="C13" s="30"/>
      <c r="D13" s="30"/>
      <c r="E13" s="30"/>
      <c r="F13" s="30"/>
      <c r="G13" s="30"/>
      <c r="H13" s="30"/>
      <c r="I13" s="13" t="s">
        <v>18</v>
      </c>
      <c r="J13" s="31"/>
      <c r="K13" s="31"/>
      <c r="L13" s="31"/>
    </row>
    <row r="14" spans="1:12" ht="12.75">
      <c r="A14" s="30"/>
      <c r="B14" s="30"/>
      <c r="C14" s="30"/>
      <c r="D14" s="30"/>
      <c r="E14" s="30"/>
      <c r="F14" s="30"/>
      <c r="G14" s="30"/>
      <c r="H14" s="30"/>
      <c r="I14" s="13" t="s">
        <v>19</v>
      </c>
      <c r="J14" s="32"/>
      <c r="K14" s="32"/>
      <c r="L14" s="32"/>
    </row>
    <row r="15" spans="1:12" ht="12.75">
      <c r="A15" s="30"/>
      <c r="B15" s="30"/>
      <c r="C15" s="30"/>
      <c r="D15" s="30"/>
      <c r="E15" s="30"/>
      <c r="F15" s="30"/>
      <c r="G15" s="30"/>
      <c r="H15" s="30"/>
      <c r="I15" s="13" t="s">
        <v>20</v>
      </c>
      <c r="J15" s="32"/>
      <c r="K15" s="32" t="s">
        <v>21</v>
      </c>
      <c r="L15" s="32"/>
    </row>
    <row r="16" spans="1:12" ht="13.5" thickBot="1">
      <c r="A16" s="30"/>
      <c r="B16" s="30"/>
      <c r="C16" s="30"/>
      <c r="D16" s="30"/>
      <c r="E16" s="30"/>
      <c r="F16" s="30"/>
      <c r="G16" s="30"/>
      <c r="H16" s="30"/>
      <c r="I16" s="13" t="s">
        <v>22</v>
      </c>
      <c r="J16" s="32"/>
      <c r="K16" s="32"/>
      <c r="L16" s="32"/>
    </row>
    <row r="17" spans="1:12" ht="13.5" thickBot="1">
      <c r="A17" s="30"/>
      <c r="B17" s="30"/>
      <c r="C17" s="30"/>
      <c r="D17" s="30"/>
      <c r="E17" s="30"/>
      <c r="F17" s="30"/>
      <c r="G17" s="30"/>
      <c r="H17" s="30"/>
      <c r="I17" s="13" t="s">
        <v>23</v>
      </c>
      <c r="J17" s="33">
        <f>J11-J16</f>
        <v>0</v>
      </c>
      <c r="K17" s="33">
        <f>K11-K16</f>
        <v>0</v>
      </c>
      <c r="L17" s="33"/>
    </row>
    <row r="18" spans="1:12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13"/>
      <c r="L18" s="13"/>
    </row>
    <row r="19" spans="1:12" ht="13.5" thickBot="1">
      <c r="A19" s="30"/>
      <c r="B19" s="30"/>
      <c r="C19" s="30"/>
      <c r="D19" s="30"/>
      <c r="E19" s="30"/>
      <c r="F19" s="30"/>
      <c r="G19" s="30"/>
      <c r="H19" s="30"/>
      <c r="I19" s="13"/>
      <c r="J19" s="15" t="s">
        <v>24</v>
      </c>
      <c r="K19" s="15" t="s">
        <v>25</v>
      </c>
      <c r="L19" s="13"/>
    </row>
    <row r="20" spans="1:12" ht="12.75">
      <c r="A20" s="30"/>
      <c r="B20" s="30"/>
      <c r="C20" s="30"/>
      <c r="D20" s="30"/>
      <c r="E20" s="30"/>
      <c r="F20" s="30"/>
      <c r="G20" s="30"/>
      <c r="H20" s="30"/>
      <c r="I20" s="13" t="s">
        <v>14</v>
      </c>
      <c r="J20" s="34"/>
      <c r="K20" s="31"/>
      <c r="L20" s="13"/>
    </row>
    <row r="21" spans="1:12" ht="12.75">
      <c r="A21" s="30"/>
      <c r="B21" s="30"/>
      <c r="C21" s="30"/>
      <c r="D21" s="30"/>
      <c r="E21" s="30"/>
      <c r="F21" s="30"/>
      <c r="G21" s="30"/>
      <c r="H21" s="30"/>
      <c r="I21" s="13" t="s">
        <v>15</v>
      </c>
      <c r="J21" s="35"/>
      <c r="K21" s="36"/>
      <c r="L21" s="13"/>
    </row>
    <row r="22" spans="1:12" ht="12.75">
      <c r="A22" s="30"/>
      <c r="B22" s="30"/>
      <c r="C22" s="30"/>
      <c r="D22" s="30"/>
      <c r="E22" s="30"/>
      <c r="F22" s="30"/>
      <c r="G22" s="30"/>
      <c r="H22" s="30"/>
      <c r="I22" s="13" t="s">
        <v>16</v>
      </c>
      <c r="J22" s="37">
        <f>J20-J21</f>
        <v>0</v>
      </c>
      <c r="K22" s="32">
        <f>K20-K21</f>
        <v>0</v>
      </c>
      <c r="L22" s="13"/>
    </row>
    <row r="23" spans="1:12" ht="13.5" thickBot="1">
      <c r="A23" s="30"/>
      <c r="B23" s="30"/>
      <c r="C23" s="30"/>
      <c r="D23" s="30"/>
      <c r="E23" s="30"/>
      <c r="F23" s="30"/>
      <c r="G23" s="30"/>
      <c r="H23" s="30"/>
      <c r="I23" s="13" t="s">
        <v>17</v>
      </c>
      <c r="J23" s="38" t="e">
        <f>J22/J20</f>
        <v>#DIV/0!</v>
      </c>
      <c r="K23" s="39" t="e">
        <f>K22/K20</f>
        <v>#DIV/0!</v>
      </c>
      <c r="L23" s="40"/>
    </row>
    <row r="24" spans="1:12" ht="12.75">
      <c r="A24" s="7"/>
      <c r="B24" s="14"/>
      <c r="C24" s="14"/>
      <c r="D24" s="14"/>
      <c r="E24" s="14"/>
      <c r="F24" s="14"/>
      <c r="G24" s="14"/>
      <c r="H24" s="14"/>
      <c r="I24" s="41" t="s">
        <v>26</v>
      </c>
      <c r="J24" s="42"/>
      <c r="K24" s="43"/>
      <c r="L24" s="40"/>
    </row>
    <row r="25" spans="1:12" ht="12.75">
      <c r="A25" s="30"/>
      <c r="B25" s="30"/>
      <c r="C25" s="30"/>
      <c r="D25" s="30"/>
      <c r="E25" s="30"/>
      <c r="F25" s="30"/>
      <c r="G25" s="30"/>
      <c r="H25" s="30"/>
      <c r="I25" s="13" t="s">
        <v>27</v>
      </c>
      <c r="J25" s="37"/>
      <c r="K25" s="32"/>
      <c r="L25" s="13"/>
    </row>
    <row r="26" spans="1:12" ht="13.5" thickBot="1">
      <c r="A26" s="7"/>
      <c r="B26" s="14"/>
      <c r="C26" s="14"/>
      <c r="D26" s="14"/>
      <c r="E26" s="14"/>
      <c r="F26" s="14"/>
      <c r="G26" s="14"/>
      <c r="H26" s="14"/>
      <c r="I26" s="41" t="s">
        <v>28</v>
      </c>
      <c r="J26" s="44">
        <f>J22-J24-J25</f>
        <v>0</v>
      </c>
      <c r="K26" s="45">
        <f>K22-K25-K24</f>
        <v>0</v>
      </c>
      <c r="L26" s="14"/>
    </row>
    <row r="27" spans="1:12" ht="12.75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.75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1" t="s">
        <v>29</v>
      </c>
      <c r="K30" s="30"/>
      <c r="L30" s="30"/>
    </row>
    <row r="31" ht="12.75">
      <c r="A31" s="1"/>
    </row>
    <row r="32" spans="1:10" ht="13.5" thickBot="1">
      <c r="A32" s="2" t="s">
        <v>30</v>
      </c>
      <c r="B32" s="2" t="s">
        <v>31</v>
      </c>
      <c r="C32" s="1" t="s">
        <v>32</v>
      </c>
      <c r="E32" s="46"/>
      <c r="H32" s="2" t="s">
        <v>33</v>
      </c>
      <c r="I32" s="2" t="s">
        <v>34</v>
      </c>
      <c r="J32" s="2" t="s">
        <v>35</v>
      </c>
    </row>
    <row r="33" spans="1:10" ht="12.75">
      <c r="A33" s="3" t="s">
        <v>36</v>
      </c>
      <c r="B33" s="47">
        <v>12117.24</v>
      </c>
      <c r="C33" s="48">
        <v>659.35</v>
      </c>
      <c r="D33" s="48">
        <v>124.4</v>
      </c>
      <c r="E33" s="49">
        <v>302.07</v>
      </c>
      <c r="F33" s="48"/>
      <c r="G33" s="48"/>
      <c r="H33" s="47">
        <f aca="true" t="shared" si="2" ref="H33:H38">SUM(B33:G33)</f>
        <v>13203.06</v>
      </c>
      <c r="I33" s="47">
        <v>9882.52</v>
      </c>
      <c r="J33" s="50">
        <f aca="true" t="shared" si="3" ref="J33:J38">H33-I33</f>
        <v>3320.539999999999</v>
      </c>
    </row>
    <row r="34" spans="1:10" ht="12.75">
      <c r="A34" s="4" t="s">
        <v>37</v>
      </c>
      <c r="B34" s="51">
        <v>2346.64</v>
      </c>
      <c r="C34" s="52">
        <v>468.72</v>
      </c>
      <c r="D34" s="53"/>
      <c r="E34" s="54"/>
      <c r="G34" s="52"/>
      <c r="H34" s="51">
        <f t="shared" si="2"/>
        <v>2815.3599999999997</v>
      </c>
      <c r="I34" s="51">
        <v>637.26</v>
      </c>
      <c r="J34" s="55">
        <f t="shared" si="3"/>
        <v>2178.0999999999995</v>
      </c>
    </row>
    <row r="35" spans="1:10" ht="12.75">
      <c r="A35" s="4" t="s">
        <v>38</v>
      </c>
      <c r="B35" s="51">
        <v>924.72</v>
      </c>
      <c r="C35" s="52">
        <v>59.56</v>
      </c>
      <c r="D35" s="52"/>
      <c r="E35" s="56"/>
      <c r="F35" s="52"/>
      <c r="G35" s="52"/>
      <c r="H35" s="51">
        <f t="shared" si="2"/>
        <v>984.28</v>
      </c>
      <c r="I35" s="51">
        <v>3380.08</v>
      </c>
      <c r="J35" s="55">
        <f t="shared" si="3"/>
        <v>-2395.8</v>
      </c>
    </row>
    <row r="36" spans="1:10" ht="12.75">
      <c r="A36" s="4" t="s">
        <v>39</v>
      </c>
      <c r="B36" s="51">
        <v>4898.9</v>
      </c>
      <c r="C36" s="52">
        <v>41.11</v>
      </c>
      <c r="D36" s="57"/>
      <c r="F36" s="52"/>
      <c r="G36" s="52"/>
      <c r="H36" s="51">
        <f t="shared" si="2"/>
        <v>4940.009999999999</v>
      </c>
      <c r="I36" s="51">
        <v>358.26</v>
      </c>
      <c r="J36" s="55">
        <f t="shared" si="3"/>
        <v>4581.749999999999</v>
      </c>
    </row>
    <row r="37" spans="1:10" ht="12.75">
      <c r="A37" s="4" t="s">
        <v>40</v>
      </c>
      <c r="B37" s="51">
        <v>1301.36</v>
      </c>
      <c r="C37" s="52"/>
      <c r="D37" s="52"/>
      <c r="E37" s="52"/>
      <c r="F37" s="52"/>
      <c r="G37" s="52"/>
      <c r="H37" s="51">
        <f t="shared" si="2"/>
        <v>1301.36</v>
      </c>
      <c r="I37" s="51">
        <v>577.28</v>
      </c>
      <c r="J37" s="55">
        <f t="shared" si="3"/>
        <v>724.0799999999999</v>
      </c>
    </row>
    <row r="38" spans="1:10" ht="13.5" thickBot="1">
      <c r="A38" s="5" t="s">
        <v>41</v>
      </c>
      <c r="B38" s="58">
        <v>1978.16</v>
      </c>
      <c r="C38" s="59"/>
      <c r="D38" s="59"/>
      <c r="E38" s="59"/>
      <c r="F38" s="59"/>
      <c r="G38" s="59"/>
      <c r="H38" s="59">
        <f t="shared" si="2"/>
        <v>1978.16</v>
      </c>
      <c r="I38" s="58">
        <v>2001.9</v>
      </c>
      <c r="J38" s="60">
        <f t="shared" si="3"/>
        <v>-23.74000000000001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 Curling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Danny</cp:lastModifiedBy>
  <dcterms:created xsi:type="dcterms:W3CDTF">2002-07-02T02:21:37Z</dcterms:created>
  <dcterms:modified xsi:type="dcterms:W3CDTF">2002-07-02T16:09:24Z</dcterms:modified>
  <cp:category/>
  <cp:version/>
  <cp:contentType/>
  <cp:contentStatus/>
</cp:coreProperties>
</file>